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5" windowWidth="20115" windowHeight="7485"/>
  </bookViews>
  <sheets>
    <sheet name="Sheet1" sheetId="1" r:id="rId1"/>
    <sheet name="Sheet2" sheetId="2" r:id="rId2"/>
    <sheet name="Sheet3" sheetId="3" r:id="rId3"/>
    <sheet name="Sheet4" sheetId="4" r:id="rId4"/>
  </sheets>
  <calcPr calcId="145621"/>
</workbook>
</file>

<file path=xl/calcChain.xml><?xml version="1.0" encoding="utf-8"?>
<calcChain xmlns="http://schemas.openxmlformats.org/spreadsheetml/2006/main">
  <c r="N44" i="1" l="1"/>
  <c r="H44" i="1"/>
  <c r="I44" i="1"/>
  <c r="J44" i="1"/>
  <c r="K44" i="1"/>
  <c r="L44" i="1"/>
  <c r="M44" i="1"/>
  <c r="G44" i="1"/>
  <c r="H38" i="1"/>
  <c r="I38" i="1"/>
  <c r="J38" i="1"/>
  <c r="K38" i="1"/>
  <c r="L38" i="1"/>
  <c r="M38" i="1"/>
  <c r="N37" i="1"/>
  <c r="G38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12" i="1"/>
  <c r="N6" i="1"/>
  <c r="N7" i="1"/>
  <c r="N5" i="1"/>
  <c r="H33" i="1"/>
  <c r="I33" i="1"/>
  <c r="J33" i="1"/>
  <c r="K33" i="1"/>
  <c r="L33" i="1"/>
  <c r="M33" i="1"/>
  <c r="G33" i="1"/>
  <c r="H8" i="1"/>
  <c r="H42" i="1" s="1"/>
  <c r="I8" i="1"/>
  <c r="J8" i="1"/>
  <c r="K8" i="1"/>
  <c r="L8" i="1"/>
  <c r="M8" i="1"/>
  <c r="G8" i="1"/>
  <c r="G41" i="1" s="1"/>
  <c r="N41" i="1" s="1"/>
  <c r="N38" i="1" l="1"/>
  <c r="N33" i="1"/>
  <c r="N8" i="1"/>
  <c r="G42" i="1" l="1"/>
  <c r="N42" i="1" s="1"/>
</calcChain>
</file>

<file path=xl/sharedStrings.xml><?xml version="1.0" encoding="utf-8"?>
<sst xmlns="http://schemas.openxmlformats.org/spreadsheetml/2006/main" count="50" uniqueCount="48">
  <si>
    <t>Expense Categories</t>
  </si>
  <si>
    <t>Total</t>
  </si>
  <si>
    <t>I. Personnel</t>
  </si>
  <si>
    <t>-</t>
  </si>
  <si>
    <t>Personnel Subtotal</t>
  </si>
  <si>
    <t>II. Direct Expenses</t>
  </si>
  <si>
    <t>Operational Expenses</t>
  </si>
  <si>
    <t>Travel</t>
  </si>
  <si>
    <t>Meetings/Events</t>
  </si>
  <si>
    <t>Supplies</t>
  </si>
  <si>
    <t>Native Plant Nursery Supplies</t>
  </si>
  <si>
    <t>Drip Irrigation System</t>
  </si>
  <si>
    <t>Shade Cloth</t>
  </si>
  <si>
    <t>Plant Materials Collections</t>
  </si>
  <si>
    <t>Restoration Supplies</t>
  </si>
  <si>
    <t>Herbicide Supplies</t>
  </si>
  <si>
    <t>Outplanting Supplies</t>
  </si>
  <si>
    <t>Monitoring Supplies</t>
  </si>
  <si>
    <t>PPE Supplies</t>
  </si>
  <si>
    <t>Native Plants</t>
  </si>
  <si>
    <t>Seed Mix</t>
  </si>
  <si>
    <t>Restoration Equipment</t>
  </si>
  <si>
    <t>Heavy Machinery</t>
  </si>
  <si>
    <t>Chainsaw Cache</t>
  </si>
  <si>
    <t>Outplanting Equipment</t>
  </si>
  <si>
    <t>Monitoring Equipment</t>
  </si>
  <si>
    <t>Vehicle Maintenance</t>
  </si>
  <si>
    <t>Direct Expenses Subtotal</t>
  </si>
  <si>
    <t>Consultants</t>
  </si>
  <si>
    <t>IV.  Overhead</t>
  </si>
  <si>
    <t>EXPENSE TOTAL</t>
  </si>
  <si>
    <t>Riparian Restoration Project - Working Budget 2015 - 16</t>
  </si>
  <si>
    <t>Funder 1</t>
  </si>
  <si>
    <t>Funder 2</t>
  </si>
  <si>
    <t>Funder 3</t>
  </si>
  <si>
    <t>Funder 4</t>
  </si>
  <si>
    <t>Funder 5</t>
  </si>
  <si>
    <t>Funder 6</t>
  </si>
  <si>
    <t>Funder 7</t>
  </si>
  <si>
    <t>Staff 1</t>
  </si>
  <si>
    <t>Staff 2</t>
  </si>
  <si>
    <t>Staff 3</t>
  </si>
  <si>
    <t xml:space="preserve"> Conservation Corps Crews</t>
  </si>
  <si>
    <t xml:space="preserve">III. Contractor Expenses </t>
  </si>
  <si>
    <t>Contractor Expenses Subtotal</t>
  </si>
  <si>
    <t xml:space="preserve">Indirect Fee (15%) </t>
  </si>
  <si>
    <t>Overhead Expenses Subtotal</t>
  </si>
  <si>
    <t>Salaries and Benefits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</si>
</sst>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b/>
      <sz val="11"/>
      <color indexed="8"/>
      <name val="Calibri"/>
      <family val="2"/>
    </font>
    <font>
      <sz val="11"/>
      <name val="Arial"/>
      <family val="2"/>
    </font>
    <font>
      <sz val="11"/>
      <color indexed="8"/>
      <name val="Calibri"/>
      <family val="2"/>
    </font>
    <font>
      <b/>
      <i/>
      <sz val="11"/>
      <color indexed="8"/>
      <name val="Calibri"/>
      <family val="2"/>
    </font>
    <font>
      <sz val="11"/>
      <name val="Calibri"/>
      <family val="2"/>
    </font>
    <font>
      <i/>
      <sz val="11"/>
      <color indexed="8"/>
      <name val="Calibri"/>
      <family val="2"/>
    </font>
    <font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6E3BC"/>
        <bgColor rgb="FFD6E3BC"/>
      </patternFill>
    </fill>
  </fills>
  <borders count="10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rgb="FF000000"/>
      </left>
      <right style="medium">
        <color indexed="64"/>
      </right>
      <top style="thick">
        <color rgb="FF000000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1">
    <xf numFmtId="0" fontId="0" fillId="0" borderId="0" xfId="0"/>
    <xf numFmtId="43" fontId="6" fillId="0" borderId="6" xfId="1" applyNumberFormat="1" applyFont="1" applyBorder="1"/>
    <xf numFmtId="43" fontId="6" fillId="0" borderId="0" xfId="1" applyNumberFormat="1" applyFont="1" applyBorder="1"/>
    <xf numFmtId="43" fontId="6" fillId="0" borderId="6" xfId="1" applyNumberFormat="1" applyFont="1" applyFill="1" applyBorder="1"/>
    <xf numFmtId="43" fontId="6" fillId="0" borderId="0" xfId="1" applyNumberFormat="1" applyFont="1" applyFill="1" applyBorder="1"/>
    <xf numFmtId="0" fontId="3" fillId="0" borderId="0" xfId="1" applyFont="1" applyBorder="1"/>
    <xf numFmtId="43" fontId="3" fillId="2" borderId="9" xfId="1" applyNumberFormat="1" applyFont="1" applyFill="1" applyBorder="1"/>
    <xf numFmtId="43" fontId="3" fillId="2" borderId="8" xfId="1" applyNumberFormat="1" applyFont="1" applyFill="1" applyBorder="1"/>
    <xf numFmtId="0" fontId="5" fillId="2" borderId="8" xfId="1" applyFont="1" applyFill="1" applyBorder="1"/>
    <xf numFmtId="0" fontId="3" fillId="2" borderId="7" xfId="1" applyFont="1" applyFill="1" applyBorder="1" applyAlignment="1"/>
    <xf numFmtId="0" fontId="3" fillId="2" borderId="6" xfId="1" applyFont="1" applyFill="1" applyBorder="1" applyAlignment="1"/>
    <xf numFmtId="0" fontId="3" fillId="2" borderId="0" xfId="1" applyFont="1" applyFill="1" applyBorder="1" applyAlignment="1"/>
    <xf numFmtId="0" fontId="6" fillId="0" borderId="0" xfId="1" applyFont="1" applyBorder="1"/>
    <xf numFmtId="43" fontId="8" fillId="0" borderId="0" xfId="1" applyNumberFormat="1" applyFont="1" applyFill="1" applyBorder="1"/>
    <xf numFmtId="43" fontId="9" fillId="0" borderId="0" xfId="1" applyNumberFormat="1" applyFont="1" applyFill="1" applyBorder="1"/>
    <xf numFmtId="43" fontId="7" fillId="0" borderId="0" xfId="1" applyNumberFormat="1" applyFont="1" applyFill="1" applyBorder="1"/>
    <xf numFmtId="0" fontId="7" fillId="0" borderId="0" xfId="1" applyFont="1" applyFill="1" applyBorder="1" applyAlignment="1">
      <alignment horizontal="left"/>
    </xf>
    <xf numFmtId="0" fontId="5" fillId="0" borderId="0" xfId="1" applyFont="1" applyFill="1" applyBorder="1"/>
    <xf numFmtId="0" fontId="5" fillId="0" borderId="0" xfId="1" applyFont="1" applyFill="1" applyBorder="1" applyAlignment="1">
      <alignment horizontal="left"/>
    </xf>
    <xf numFmtId="0" fontId="5" fillId="0" borderId="0" xfId="1" applyFont="1" applyFill="1" applyBorder="1" applyAlignment="1">
      <alignment horizontal="left"/>
    </xf>
    <xf numFmtId="43" fontId="5" fillId="0" borderId="6" xfId="1" applyNumberFormat="1" applyFont="1" applyBorder="1"/>
    <xf numFmtId="0" fontId="6" fillId="0" borderId="5" xfId="1" applyFont="1" applyBorder="1"/>
    <xf numFmtId="0" fontId="6" fillId="0" borderId="5" xfId="1" applyFont="1" applyBorder="1" applyAlignment="1"/>
    <xf numFmtId="43" fontId="5" fillId="0" borderId="6" xfId="1" applyNumberFormat="1" applyFont="1" applyFill="1" applyBorder="1"/>
    <xf numFmtId="43" fontId="5" fillId="0" borderId="0" xfId="1" applyNumberFormat="1" applyFont="1" applyFill="1" applyBorder="1"/>
    <xf numFmtId="0" fontId="5" fillId="0" borderId="5" xfId="1" applyFont="1" applyBorder="1"/>
    <xf numFmtId="0" fontId="5" fillId="0" borderId="6" xfId="1" applyFont="1" applyBorder="1"/>
    <xf numFmtId="43" fontId="5" fillId="0" borderId="0" xfId="1" applyNumberFormat="1" applyFont="1" applyBorder="1"/>
    <xf numFmtId="0" fontId="5" fillId="0" borderId="0" xfId="1" applyFont="1" applyBorder="1"/>
    <xf numFmtId="0" fontId="3" fillId="0" borderId="5" xfId="1" applyFont="1" applyBorder="1"/>
    <xf numFmtId="0" fontId="4" fillId="0" borderId="6" xfId="1" applyFont="1" applyBorder="1"/>
    <xf numFmtId="0" fontId="4" fillId="0" borderId="0" xfId="1" applyFont="1" applyBorder="1"/>
    <xf numFmtId="0" fontId="3" fillId="2" borderId="5" xfId="1" applyFont="1" applyFill="1" applyBorder="1" applyAlignment="1"/>
    <xf numFmtId="0" fontId="3" fillId="0" borderId="4" xfId="1" applyFont="1" applyBorder="1" applyAlignment="1">
      <alignment horizontal="center" vertical="center"/>
    </xf>
    <xf numFmtId="43" fontId="5" fillId="0" borderId="3" xfId="1" applyNumberFormat="1" applyFont="1" applyBorder="1" applyAlignment="1">
      <alignment horizontal="center" vertical="center" wrapText="1"/>
    </xf>
    <xf numFmtId="0" fontId="4" fillId="0" borderId="3" xfId="1" applyFont="1" applyBorder="1"/>
    <xf numFmtId="0" fontId="3" fillId="0" borderId="2" xfId="1" applyFont="1" applyBorder="1" applyAlignment="1">
      <alignment horizontal="left" wrapText="1"/>
    </xf>
    <xf numFmtId="0" fontId="1" fillId="0" borderId="0" xfId="0" applyFont="1"/>
    <xf numFmtId="0" fontId="4" fillId="0" borderId="0" xfId="1" applyFont="1"/>
    <xf numFmtId="0" fontId="3" fillId="0" borderId="1" xfId="1" applyFont="1" applyBorder="1" applyAlignment="1">
      <alignment horizontal="center"/>
    </xf>
    <xf numFmtId="43" fontId="3" fillId="0" borderId="0" xfId="1" applyNumberFormat="1" applyFont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4"/>
  <sheetViews>
    <sheetView tabSelected="1" topLeftCell="A26" workbookViewId="0">
      <selection activeCell="H48" sqref="H48"/>
    </sheetView>
  </sheetViews>
  <sheetFormatPr defaultRowHeight="15" x14ac:dyDescent="0.25"/>
  <cols>
    <col min="1" max="1" width="9.140625" style="37"/>
    <col min="2" max="2" width="20.5703125" style="37" bestFit="1" customWidth="1"/>
    <col min="3" max="5" width="9.140625" style="37"/>
    <col min="6" max="6" width="22.7109375" style="37" bestFit="1" customWidth="1"/>
    <col min="7" max="7" width="12.7109375" style="37" bestFit="1" customWidth="1"/>
    <col min="8" max="8" width="11.5703125" style="37" bestFit="1" customWidth="1"/>
    <col min="9" max="10" width="10.5703125" style="37" bestFit="1" customWidth="1"/>
    <col min="11" max="11" width="11.5703125" style="37" bestFit="1" customWidth="1"/>
    <col min="12" max="13" width="10.5703125" style="37" bestFit="1" customWidth="1"/>
    <col min="14" max="14" width="12.7109375" style="37" bestFit="1" customWidth="1"/>
    <col min="15" max="16384" width="9.140625" style="37"/>
  </cols>
  <sheetData>
    <row r="1" spans="1:14" ht="16.5" thickTop="1" thickBot="1" x14ac:dyDescent="0.3">
      <c r="A1" s="39" t="s">
        <v>31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</row>
    <row r="2" spans="1:14" ht="127.5" customHeight="1" thickBot="1" x14ac:dyDescent="0.3">
      <c r="A2" s="36" t="s">
        <v>0</v>
      </c>
      <c r="B2" s="35"/>
      <c r="C2" s="35"/>
      <c r="D2" s="35"/>
      <c r="E2" s="35"/>
      <c r="F2" s="35"/>
      <c r="G2" s="34" t="s">
        <v>32</v>
      </c>
      <c r="H2" s="34" t="s">
        <v>33</v>
      </c>
      <c r="I2" s="34" t="s">
        <v>34</v>
      </c>
      <c r="J2" s="34" t="s">
        <v>35</v>
      </c>
      <c r="K2" s="34" t="s">
        <v>36</v>
      </c>
      <c r="L2" s="34" t="s">
        <v>37</v>
      </c>
      <c r="M2" s="34" t="s">
        <v>38</v>
      </c>
      <c r="N2" s="33" t="s">
        <v>1</v>
      </c>
    </row>
    <row r="3" spans="1:14" x14ac:dyDescent="0.25">
      <c r="A3" s="32" t="s">
        <v>2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0"/>
    </row>
    <row r="4" spans="1:14" x14ac:dyDescent="0.25">
      <c r="A4" s="29"/>
      <c r="B4" s="28" t="s">
        <v>47</v>
      </c>
      <c r="C4" s="28"/>
      <c r="D4" s="28"/>
      <c r="E4" s="28"/>
      <c r="F4" s="28"/>
      <c r="G4" s="27"/>
      <c r="H4" s="27"/>
      <c r="I4" s="27"/>
      <c r="J4" s="28"/>
      <c r="K4" s="28"/>
      <c r="L4" s="28"/>
      <c r="M4" s="28"/>
      <c r="N4" s="26"/>
    </row>
    <row r="5" spans="1:14" x14ac:dyDescent="0.25">
      <c r="A5" s="25"/>
      <c r="B5" s="28"/>
      <c r="C5" s="28" t="s">
        <v>39</v>
      </c>
      <c r="D5" s="28"/>
      <c r="E5" s="28"/>
      <c r="F5" s="28"/>
      <c r="G5" s="24">
        <v>40538</v>
      </c>
      <c r="H5" s="24">
        <v>0</v>
      </c>
      <c r="I5" s="24">
        <v>0</v>
      </c>
      <c r="J5" s="24">
        <v>0</v>
      </c>
      <c r="K5" s="24">
        <v>0</v>
      </c>
      <c r="L5" s="24">
        <v>0</v>
      </c>
      <c r="M5" s="24">
        <v>0</v>
      </c>
      <c r="N5" s="23">
        <f>SUM(G5:M5)</f>
        <v>40538</v>
      </c>
    </row>
    <row r="6" spans="1:14" x14ac:dyDescent="0.25">
      <c r="A6" s="25"/>
      <c r="B6" s="28"/>
      <c r="C6" s="28" t="s">
        <v>40</v>
      </c>
      <c r="D6" s="28"/>
      <c r="E6" s="28"/>
      <c r="F6" s="28"/>
      <c r="G6" s="24">
        <v>40538</v>
      </c>
      <c r="H6" s="24" t="s">
        <v>3</v>
      </c>
      <c r="I6" s="24">
        <v>0</v>
      </c>
      <c r="J6" s="24">
        <v>0</v>
      </c>
      <c r="K6" s="24">
        <v>0</v>
      </c>
      <c r="L6" s="24">
        <v>0</v>
      </c>
      <c r="M6" s="24">
        <v>0</v>
      </c>
      <c r="N6" s="23">
        <f>SUM(G6:M6)</f>
        <v>40538</v>
      </c>
    </row>
    <row r="7" spans="1:14" x14ac:dyDescent="0.25">
      <c r="A7" s="25"/>
      <c r="B7" s="28"/>
      <c r="C7" s="28" t="s">
        <v>41</v>
      </c>
      <c r="D7" s="28"/>
      <c r="E7" s="28"/>
      <c r="F7" s="28"/>
      <c r="G7" s="24">
        <v>40538</v>
      </c>
      <c r="H7" s="24" t="s">
        <v>3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  <c r="N7" s="23">
        <f>SUM(G7:M7)</f>
        <v>40538</v>
      </c>
    </row>
    <row r="8" spans="1:14" x14ac:dyDescent="0.25">
      <c r="A8" s="22" t="s">
        <v>4</v>
      </c>
      <c r="B8" s="28"/>
      <c r="C8" s="28"/>
      <c r="D8" s="28"/>
      <c r="E8" s="28"/>
      <c r="F8" s="28"/>
      <c r="G8" s="4">
        <f>SUM(G5:G7)</f>
        <v>121614</v>
      </c>
      <c r="H8" s="4">
        <f>SUM(H5:H7)</f>
        <v>0</v>
      </c>
      <c r="I8" s="4">
        <f>SUM(I5:I7)</f>
        <v>0</v>
      </c>
      <c r="J8" s="4">
        <f>SUM(J5:J7)</f>
        <v>0</v>
      </c>
      <c r="K8" s="4">
        <f>SUM(K5:K7)</f>
        <v>0</v>
      </c>
      <c r="L8" s="4">
        <f>SUM(L5:L7)</f>
        <v>0</v>
      </c>
      <c r="M8" s="4">
        <f>SUM(M5:M7)</f>
        <v>0</v>
      </c>
      <c r="N8" s="3">
        <f>SUM(N5:N7)</f>
        <v>121614</v>
      </c>
    </row>
    <row r="9" spans="1:14" x14ac:dyDescent="0.25">
      <c r="A9" s="21"/>
      <c r="B9" s="28"/>
      <c r="C9" s="28"/>
      <c r="D9" s="28"/>
      <c r="E9" s="28"/>
      <c r="F9" s="28"/>
      <c r="G9" s="40"/>
      <c r="H9" s="27"/>
      <c r="I9" s="27"/>
      <c r="J9" s="28"/>
      <c r="K9" s="28"/>
      <c r="L9" s="28"/>
      <c r="M9" s="28"/>
      <c r="N9" s="20"/>
    </row>
    <row r="10" spans="1:14" x14ac:dyDescent="0.25">
      <c r="A10" s="32" t="s">
        <v>5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0"/>
    </row>
    <row r="11" spans="1:14" x14ac:dyDescent="0.25">
      <c r="A11" s="25"/>
      <c r="B11" s="28" t="s">
        <v>6</v>
      </c>
      <c r="C11" s="28"/>
      <c r="D11" s="28"/>
      <c r="E11" s="28"/>
      <c r="F11" s="28"/>
      <c r="G11" s="27"/>
      <c r="H11" s="27"/>
      <c r="I11" s="27"/>
      <c r="J11" s="28"/>
      <c r="K11" s="28"/>
      <c r="L11" s="28"/>
      <c r="M11" s="28"/>
      <c r="N11" s="20"/>
    </row>
    <row r="12" spans="1:14" x14ac:dyDescent="0.25">
      <c r="A12" s="25"/>
      <c r="B12" s="28"/>
      <c r="C12" s="28" t="s">
        <v>7</v>
      </c>
      <c r="D12" s="28"/>
      <c r="E12" s="28"/>
      <c r="F12" s="28"/>
      <c r="G12" s="27">
        <v>7425.6</v>
      </c>
      <c r="H12" s="27">
        <v>0</v>
      </c>
      <c r="I12" s="27">
        <v>0</v>
      </c>
      <c r="J12" s="27">
        <v>0</v>
      </c>
      <c r="K12" s="27">
        <v>0</v>
      </c>
      <c r="L12" s="27">
        <v>0</v>
      </c>
      <c r="M12" s="27">
        <v>0</v>
      </c>
      <c r="N12" s="20">
        <f>SUM(G12:M12)</f>
        <v>7425.6</v>
      </c>
    </row>
    <row r="13" spans="1:14" x14ac:dyDescent="0.25">
      <c r="A13" s="25"/>
      <c r="B13" s="28"/>
      <c r="C13" s="28" t="s">
        <v>8</v>
      </c>
      <c r="D13" s="28"/>
      <c r="E13" s="28"/>
      <c r="F13" s="28"/>
      <c r="G13" s="27">
        <v>6200</v>
      </c>
      <c r="H13" s="27">
        <v>0</v>
      </c>
      <c r="I13" s="27">
        <v>0</v>
      </c>
      <c r="J13" s="27">
        <v>0</v>
      </c>
      <c r="K13" s="27">
        <v>0</v>
      </c>
      <c r="L13" s="27">
        <v>0</v>
      </c>
      <c r="M13" s="27">
        <v>0</v>
      </c>
      <c r="N13" s="20">
        <f>SUM(G13:M13)</f>
        <v>6200</v>
      </c>
    </row>
    <row r="14" spans="1:14" x14ac:dyDescent="0.25">
      <c r="A14" s="29"/>
      <c r="B14" s="28"/>
      <c r="C14" s="28" t="s">
        <v>9</v>
      </c>
      <c r="D14" s="28"/>
      <c r="E14" s="28"/>
      <c r="F14" s="28"/>
      <c r="G14" s="27"/>
      <c r="H14" s="27"/>
      <c r="I14" s="27"/>
      <c r="J14" s="28"/>
      <c r="K14" s="28"/>
      <c r="L14" s="28"/>
      <c r="M14" s="28"/>
      <c r="N14" s="20">
        <f>SUM(G14:M14)</f>
        <v>0</v>
      </c>
    </row>
    <row r="15" spans="1:14" x14ac:dyDescent="0.25">
      <c r="A15" s="29"/>
      <c r="B15" s="28"/>
      <c r="C15" s="28"/>
      <c r="D15" s="19" t="s">
        <v>10</v>
      </c>
      <c r="E15" s="19"/>
      <c r="F15" s="19"/>
      <c r="G15" s="24">
        <v>4750</v>
      </c>
      <c r="H15" s="24">
        <v>0</v>
      </c>
      <c r="I15" s="24">
        <v>4750</v>
      </c>
      <c r="J15" s="24">
        <v>0</v>
      </c>
      <c r="K15" s="24">
        <v>0</v>
      </c>
      <c r="L15" s="24">
        <v>0</v>
      </c>
      <c r="M15" s="24">
        <v>0</v>
      </c>
      <c r="N15" s="20">
        <f>SUM(G15:M15)</f>
        <v>9500</v>
      </c>
    </row>
    <row r="16" spans="1:14" x14ac:dyDescent="0.25">
      <c r="A16" s="29"/>
      <c r="B16" s="28"/>
      <c r="C16" s="28"/>
      <c r="D16" s="18"/>
      <c r="E16" s="19" t="s">
        <v>11</v>
      </c>
      <c r="F16" s="19"/>
      <c r="G16" s="24"/>
      <c r="H16" s="24"/>
      <c r="I16" s="24"/>
      <c r="J16" s="24"/>
      <c r="K16" s="24"/>
      <c r="L16" s="24"/>
      <c r="M16" s="24"/>
      <c r="N16" s="20">
        <f>SUM(G16:M16)</f>
        <v>0</v>
      </c>
    </row>
    <row r="17" spans="1:14" x14ac:dyDescent="0.25">
      <c r="A17" s="29"/>
      <c r="B17" s="28"/>
      <c r="C17" s="28"/>
      <c r="D17" s="18"/>
      <c r="E17" s="19" t="s">
        <v>12</v>
      </c>
      <c r="F17" s="19"/>
      <c r="G17" s="24"/>
      <c r="H17" s="24"/>
      <c r="I17" s="24"/>
      <c r="J17" s="24"/>
      <c r="K17" s="24"/>
      <c r="L17" s="24"/>
      <c r="M17" s="24"/>
      <c r="N17" s="20">
        <f>SUM(G17:M17)</f>
        <v>0</v>
      </c>
    </row>
    <row r="18" spans="1:14" x14ac:dyDescent="0.25">
      <c r="A18" s="29"/>
      <c r="B18" s="28"/>
      <c r="C18" s="28"/>
      <c r="D18" s="18"/>
      <c r="E18" s="19" t="s">
        <v>13</v>
      </c>
      <c r="F18" s="19"/>
      <c r="G18" s="24"/>
      <c r="H18" s="24"/>
      <c r="I18" s="24"/>
      <c r="J18" s="24"/>
      <c r="K18" s="24"/>
      <c r="L18" s="24"/>
      <c r="M18" s="24"/>
      <c r="N18" s="20">
        <f>SUM(G18:M18)</f>
        <v>0</v>
      </c>
    </row>
    <row r="19" spans="1:14" x14ac:dyDescent="0.25">
      <c r="A19" s="29"/>
      <c r="B19" s="28"/>
      <c r="C19" s="28"/>
      <c r="D19" s="19" t="s">
        <v>14</v>
      </c>
      <c r="E19" s="19"/>
      <c r="F19" s="19"/>
      <c r="G19" s="24">
        <v>5600</v>
      </c>
      <c r="H19" s="24">
        <v>0</v>
      </c>
      <c r="I19" s="24">
        <v>0</v>
      </c>
      <c r="J19" s="24">
        <v>0</v>
      </c>
      <c r="K19" s="24">
        <v>0</v>
      </c>
      <c r="L19" s="24">
        <v>0</v>
      </c>
      <c r="M19" s="24">
        <v>0</v>
      </c>
      <c r="N19" s="20">
        <f>SUM(G19:M19)</f>
        <v>5600</v>
      </c>
    </row>
    <row r="20" spans="1:14" x14ac:dyDescent="0.25">
      <c r="A20" s="29"/>
      <c r="B20" s="28"/>
      <c r="C20" s="28"/>
      <c r="D20" s="17"/>
      <c r="E20" s="16" t="s">
        <v>15</v>
      </c>
      <c r="F20" s="16"/>
      <c r="G20" s="15">
        <v>773.75999999999988</v>
      </c>
      <c r="H20" s="24"/>
      <c r="I20" s="24"/>
      <c r="J20" s="24"/>
      <c r="K20" s="24"/>
      <c r="L20" s="24"/>
      <c r="M20" s="24"/>
      <c r="N20" s="20">
        <f>SUM(G20:M20)</f>
        <v>773.75999999999988</v>
      </c>
    </row>
    <row r="21" spans="1:14" x14ac:dyDescent="0.25">
      <c r="A21" s="29"/>
      <c r="B21" s="28"/>
      <c r="C21" s="28"/>
      <c r="D21" s="17"/>
      <c r="E21" s="16" t="s">
        <v>16</v>
      </c>
      <c r="F21" s="16"/>
      <c r="G21" s="15">
        <v>3689.79</v>
      </c>
      <c r="H21" s="24"/>
      <c r="I21" s="24"/>
      <c r="J21" s="24"/>
      <c r="K21" s="24"/>
      <c r="L21" s="24"/>
      <c r="M21" s="24"/>
      <c r="N21" s="20">
        <f>SUM(G21:M21)</f>
        <v>3689.79</v>
      </c>
    </row>
    <row r="22" spans="1:14" x14ac:dyDescent="0.25">
      <c r="A22" s="29"/>
      <c r="B22" s="28"/>
      <c r="C22" s="28"/>
      <c r="D22" s="17"/>
      <c r="E22" s="16" t="s">
        <v>7</v>
      </c>
      <c r="F22" s="16"/>
      <c r="G22" s="15">
        <v>142.85000000000002</v>
      </c>
      <c r="H22" s="24"/>
      <c r="I22" s="24"/>
      <c r="J22" s="24"/>
      <c r="K22" s="24"/>
      <c r="L22" s="24"/>
      <c r="M22" s="24"/>
      <c r="N22" s="20">
        <f>SUM(G22:M22)</f>
        <v>142.85000000000002</v>
      </c>
    </row>
    <row r="23" spans="1:14" x14ac:dyDescent="0.25">
      <c r="A23" s="29"/>
      <c r="B23" s="28"/>
      <c r="C23" s="28"/>
      <c r="D23" s="17"/>
      <c r="E23" s="16" t="s">
        <v>17</v>
      </c>
      <c r="F23" s="16"/>
      <c r="G23" s="15">
        <v>88.78</v>
      </c>
      <c r="H23" s="24"/>
      <c r="I23" s="24"/>
      <c r="J23" s="24"/>
      <c r="K23" s="24"/>
      <c r="L23" s="24"/>
      <c r="M23" s="24"/>
      <c r="N23" s="20">
        <f>SUM(G23:M23)</f>
        <v>88.78</v>
      </c>
    </row>
    <row r="24" spans="1:14" x14ac:dyDescent="0.25">
      <c r="A24" s="29"/>
      <c r="B24" s="28"/>
      <c r="C24" s="28"/>
      <c r="D24" s="17"/>
      <c r="E24" s="16" t="s">
        <v>18</v>
      </c>
      <c r="F24" s="16"/>
      <c r="G24" s="15">
        <v>138.71</v>
      </c>
      <c r="H24" s="24"/>
      <c r="I24" s="24"/>
      <c r="J24" s="24"/>
      <c r="K24" s="24"/>
      <c r="L24" s="24"/>
      <c r="M24" s="24"/>
      <c r="N24" s="20">
        <f>SUM(G24:M24)</f>
        <v>138.71</v>
      </c>
    </row>
    <row r="25" spans="1:14" x14ac:dyDescent="0.25">
      <c r="A25" s="29"/>
      <c r="B25" s="28"/>
      <c r="C25" s="28"/>
      <c r="D25" s="19" t="s">
        <v>19</v>
      </c>
      <c r="E25" s="19"/>
      <c r="F25" s="19"/>
      <c r="G25" s="24">
        <v>17575</v>
      </c>
      <c r="H25" s="24">
        <v>0</v>
      </c>
      <c r="I25" s="24">
        <v>0</v>
      </c>
      <c r="J25" s="24">
        <v>0</v>
      </c>
      <c r="K25" s="24">
        <v>0</v>
      </c>
      <c r="L25" s="24">
        <v>0</v>
      </c>
      <c r="M25" s="24"/>
      <c r="N25" s="20">
        <f>SUM(G25:M25)</f>
        <v>17575</v>
      </c>
    </row>
    <row r="26" spans="1:14" x14ac:dyDescent="0.25">
      <c r="A26" s="29"/>
      <c r="B26" s="28"/>
      <c r="C26" s="28"/>
      <c r="D26" s="17"/>
      <c r="E26" s="16" t="s">
        <v>20</v>
      </c>
      <c r="F26" s="16"/>
      <c r="G26" s="15">
        <v>17575</v>
      </c>
      <c r="H26" s="24"/>
      <c r="I26" s="24"/>
      <c r="J26" s="24"/>
      <c r="K26" s="24"/>
      <c r="L26" s="24"/>
      <c r="M26" s="24"/>
      <c r="N26" s="20">
        <f>SUM(G26:M26)</f>
        <v>17575</v>
      </c>
    </row>
    <row r="27" spans="1:14" x14ac:dyDescent="0.25">
      <c r="A27" s="29"/>
      <c r="B27" s="28"/>
      <c r="C27" s="28"/>
      <c r="D27" s="19" t="s">
        <v>21</v>
      </c>
      <c r="E27" s="19"/>
      <c r="F27" s="19"/>
      <c r="G27" s="24">
        <v>30000</v>
      </c>
      <c r="H27" s="24">
        <v>0</v>
      </c>
      <c r="I27" s="24">
        <v>0</v>
      </c>
      <c r="J27" s="24">
        <v>0</v>
      </c>
      <c r="K27" s="24">
        <v>111000</v>
      </c>
      <c r="L27" s="24">
        <v>0</v>
      </c>
      <c r="M27" s="24">
        <v>25000</v>
      </c>
      <c r="N27" s="20">
        <f>SUM(G27:M27)</f>
        <v>166000</v>
      </c>
    </row>
    <row r="28" spans="1:14" x14ac:dyDescent="0.25">
      <c r="A28" s="29"/>
      <c r="B28" s="28"/>
      <c r="C28" s="28"/>
      <c r="D28" s="17"/>
      <c r="E28" s="16" t="s">
        <v>22</v>
      </c>
      <c r="F28" s="16"/>
      <c r="G28" s="14"/>
      <c r="H28" s="24"/>
      <c r="I28" s="24"/>
      <c r="J28" s="24"/>
      <c r="K28" s="24">
        <v>95080.55</v>
      </c>
      <c r="L28" s="24"/>
      <c r="M28" s="24"/>
      <c r="N28" s="20">
        <f>SUM(G28:M28)</f>
        <v>95080.55</v>
      </c>
    </row>
    <row r="29" spans="1:14" x14ac:dyDescent="0.25">
      <c r="A29" s="29"/>
      <c r="B29" s="28"/>
      <c r="C29" s="28"/>
      <c r="D29" s="17"/>
      <c r="E29" s="16" t="s">
        <v>23</v>
      </c>
      <c r="F29" s="16"/>
      <c r="G29" s="15">
        <v>4868.3100000000004</v>
      </c>
      <c r="H29" s="24"/>
      <c r="I29" s="24"/>
      <c r="J29" s="24"/>
      <c r="K29" s="13"/>
      <c r="L29" s="24"/>
      <c r="M29" s="24"/>
      <c r="N29" s="20">
        <f>SUM(G29:M29)</f>
        <v>4868.3100000000004</v>
      </c>
    </row>
    <row r="30" spans="1:14" x14ac:dyDescent="0.25">
      <c r="A30" s="29"/>
      <c r="B30" s="28"/>
      <c r="C30" s="28"/>
      <c r="D30" s="17"/>
      <c r="E30" s="16" t="s">
        <v>24</v>
      </c>
      <c r="F30" s="16"/>
      <c r="G30" s="15">
        <v>2247.2000000000003</v>
      </c>
      <c r="H30" s="24"/>
      <c r="I30" s="24"/>
      <c r="J30" s="24"/>
      <c r="K30" s="13"/>
      <c r="L30" s="24"/>
      <c r="M30" s="24"/>
      <c r="N30" s="20">
        <f>SUM(G30:M30)</f>
        <v>2247.2000000000003</v>
      </c>
    </row>
    <row r="31" spans="1:14" x14ac:dyDescent="0.25">
      <c r="A31" s="29"/>
      <c r="B31" s="28"/>
      <c r="C31" s="28"/>
      <c r="D31" s="17"/>
      <c r="E31" s="16" t="s">
        <v>25</v>
      </c>
      <c r="F31" s="16"/>
      <c r="G31" s="15">
        <v>452.99999999999994</v>
      </c>
      <c r="H31" s="24"/>
      <c r="I31" s="24"/>
      <c r="J31" s="24"/>
      <c r="K31" s="13"/>
      <c r="L31" s="24"/>
      <c r="M31" s="24"/>
      <c r="N31" s="20">
        <f>SUM(G31:M31)</f>
        <v>452.99999999999994</v>
      </c>
    </row>
    <row r="32" spans="1:14" x14ac:dyDescent="0.25">
      <c r="A32" s="29"/>
      <c r="B32" s="28"/>
      <c r="C32" s="28"/>
      <c r="D32" s="17"/>
      <c r="E32" s="16" t="s">
        <v>26</v>
      </c>
      <c r="F32" s="16"/>
      <c r="G32" s="15">
        <v>375.54999999999995</v>
      </c>
      <c r="H32" s="24"/>
      <c r="I32" s="24"/>
      <c r="J32" s="24"/>
      <c r="K32" s="13"/>
      <c r="L32" s="24"/>
      <c r="M32" s="24"/>
      <c r="N32" s="20">
        <f>SUM(G32:M32)</f>
        <v>375.54999999999995</v>
      </c>
    </row>
    <row r="33" spans="1:14" x14ac:dyDescent="0.25">
      <c r="A33" s="22" t="s">
        <v>27</v>
      </c>
      <c r="B33" s="12"/>
      <c r="C33" s="28"/>
      <c r="D33" s="28"/>
      <c r="E33" s="28"/>
      <c r="F33" s="28"/>
      <c r="G33" s="2">
        <f>SUM(G12:G32)</f>
        <v>101903.54999999999</v>
      </c>
      <c r="H33" s="2">
        <f>SUM(H12:H32)</f>
        <v>0</v>
      </c>
      <c r="I33" s="2">
        <f>SUM(I12:I32)</f>
        <v>4750</v>
      </c>
      <c r="J33" s="2">
        <f>SUM(J12:J32)</f>
        <v>0</v>
      </c>
      <c r="K33" s="2">
        <f>SUM(K12:K32)</f>
        <v>206080.55</v>
      </c>
      <c r="L33" s="2">
        <f>SUM(L12:L32)</f>
        <v>0</v>
      </c>
      <c r="M33" s="2">
        <f>SUM(M12:M32)</f>
        <v>25000</v>
      </c>
      <c r="N33" s="1">
        <f>SUM(N12:N32)</f>
        <v>337734.1</v>
      </c>
    </row>
    <row r="34" spans="1:14" x14ac:dyDescent="0.25">
      <c r="A34" s="25"/>
      <c r="B34" s="28"/>
      <c r="C34" s="28"/>
      <c r="D34" s="28"/>
      <c r="E34" s="28"/>
      <c r="F34" s="28"/>
      <c r="G34" s="27"/>
      <c r="H34" s="27"/>
      <c r="I34" s="27"/>
      <c r="J34" s="28"/>
      <c r="K34" s="28"/>
      <c r="L34" s="28"/>
      <c r="M34" s="28"/>
      <c r="N34" s="20"/>
    </row>
    <row r="35" spans="1:14" x14ac:dyDescent="0.25">
      <c r="A35" s="32" t="s">
        <v>43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0"/>
    </row>
    <row r="36" spans="1:14" x14ac:dyDescent="0.25">
      <c r="A36" s="25"/>
      <c r="B36" s="28" t="s">
        <v>28</v>
      </c>
      <c r="C36" s="28"/>
      <c r="D36" s="28"/>
      <c r="E36" s="28"/>
      <c r="F36" s="28"/>
      <c r="G36" s="27"/>
      <c r="H36" s="27"/>
      <c r="I36" s="27"/>
      <c r="J36" s="28"/>
      <c r="K36" s="28"/>
      <c r="L36" s="28"/>
      <c r="M36" s="28"/>
      <c r="N36" s="20"/>
    </row>
    <row r="37" spans="1:14" x14ac:dyDescent="0.25">
      <c r="A37" s="25"/>
      <c r="B37" s="28"/>
      <c r="C37" s="28" t="s">
        <v>42</v>
      </c>
      <c r="D37" s="28"/>
      <c r="E37" s="28"/>
      <c r="F37" s="28"/>
      <c r="G37" s="27">
        <v>25000</v>
      </c>
      <c r="H37" s="27">
        <v>0</v>
      </c>
      <c r="I37" s="27">
        <v>0</v>
      </c>
      <c r="J37" s="27">
        <v>0</v>
      </c>
      <c r="K37" s="27">
        <v>0</v>
      </c>
      <c r="L37" s="27">
        <v>75000</v>
      </c>
      <c r="M37" s="27">
        <v>0</v>
      </c>
      <c r="N37" s="20">
        <f>SUM(G37:M37)</f>
        <v>100000</v>
      </c>
    </row>
    <row r="38" spans="1:14" x14ac:dyDescent="0.25">
      <c r="A38" s="22" t="s">
        <v>44</v>
      </c>
      <c r="B38" s="28"/>
      <c r="C38" s="12"/>
      <c r="D38" s="12"/>
      <c r="E38" s="12"/>
      <c r="F38" s="28"/>
      <c r="G38" s="2">
        <f>SUM(G37)</f>
        <v>25000</v>
      </c>
      <c r="H38" s="2">
        <f t="shared" ref="H38:M38" si="0">SUM(H37)</f>
        <v>0</v>
      </c>
      <c r="I38" s="2">
        <f t="shared" si="0"/>
        <v>0</v>
      </c>
      <c r="J38" s="2">
        <f t="shared" si="0"/>
        <v>0</v>
      </c>
      <c r="K38" s="2">
        <f t="shared" si="0"/>
        <v>0</v>
      </c>
      <c r="L38" s="2">
        <f t="shared" si="0"/>
        <v>75000</v>
      </c>
      <c r="M38" s="2">
        <f t="shared" si="0"/>
        <v>0</v>
      </c>
      <c r="N38" s="1">
        <f>SUM(G38:M38)</f>
        <v>100000</v>
      </c>
    </row>
    <row r="39" spans="1:14" x14ac:dyDescent="0.25">
      <c r="A39" s="25"/>
      <c r="B39" s="28"/>
      <c r="C39" s="28"/>
      <c r="D39" s="28"/>
      <c r="E39" s="28"/>
      <c r="F39" s="28"/>
      <c r="G39" s="27"/>
      <c r="H39" s="27"/>
      <c r="I39" s="27"/>
      <c r="J39" s="28"/>
      <c r="K39" s="28"/>
      <c r="L39" s="28"/>
      <c r="M39" s="28"/>
      <c r="N39" s="20"/>
    </row>
    <row r="40" spans="1:14" x14ac:dyDescent="0.25">
      <c r="A40" s="32" t="s">
        <v>29</v>
      </c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0"/>
    </row>
    <row r="41" spans="1:14" x14ac:dyDescent="0.25">
      <c r="A41" s="29"/>
      <c r="B41" s="28" t="s">
        <v>45</v>
      </c>
      <c r="C41" s="28"/>
      <c r="D41" s="28"/>
      <c r="E41" s="28"/>
      <c r="F41" s="28"/>
      <c r="G41" s="27">
        <f>SUM(0.15*G8)</f>
        <v>18242.099999999999</v>
      </c>
      <c r="H41" s="27">
        <v>0</v>
      </c>
      <c r="I41" s="27">
        <v>0</v>
      </c>
      <c r="J41" s="27">
        <v>0</v>
      </c>
      <c r="K41" s="27">
        <v>0</v>
      </c>
      <c r="L41" s="27">
        <v>0</v>
      </c>
      <c r="M41" s="27">
        <v>0</v>
      </c>
      <c r="N41" s="20">
        <f>SUM(G41:M41)</f>
        <v>18242.099999999999</v>
      </c>
    </row>
    <row r="42" spans="1:14" x14ac:dyDescent="0.25">
      <c r="A42" s="22" t="s">
        <v>46</v>
      </c>
      <c r="B42" s="28"/>
      <c r="C42" s="28"/>
      <c r="D42" s="28"/>
      <c r="E42" s="28"/>
      <c r="F42" s="28"/>
      <c r="G42" s="2">
        <f>SUM(G41)</f>
        <v>18242.099999999999</v>
      </c>
      <c r="H42" s="2">
        <f>SUM(0.15*H8)</f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1">
        <f>SUM(G42:M42)</f>
        <v>18242.099999999999</v>
      </c>
    </row>
    <row r="43" spans="1:14" ht="15.75" thickBot="1" x14ac:dyDescent="0.3">
      <c r="A43" s="22"/>
      <c r="B43" s="28"/>
      <c r="C43" s="28"/>
      <c r="D43" s="28"/>
      <c r="E43" s="28"/>
      <c r="F43" s="28"/>
      <c r="G43" s="40"/>
      <c r="H43" s="27"/>
      <c r="I43" s="27"/>
      <c r="J43" s="28"/>
      <c r="K43" s="28"/>
      <c r="L43" s="28"/>
      <c r="M43" s="28"/>
      <c r="N43" s="20"/>
    </row>
    <row r="44" spans="1:14" ht="16.5" thickTop="1" thickBot="1" x14ac:dyDescent="0.3">
      <c r="A44" s="9" t="s">
        <v>30</v>
      </c>
      <c r="B44" s="8"/>
      <c r="C44" s="8"/>
      <c r="D44" s="8"/>
      <c r="E44" s="8"/>
      <c r="F44" s="8"/>
      <c r="G44" s="7">
        <f>SUM(G42,G38,G33,G8)</f>
        <v>266759.65000000002</v>
      </c>
      <c r="H44" s="7">
        <f t="shared" ref="H44:M44" si="1">SUM(H42,H38,H33,H8)</f>
        <v>0</v>
      </c>
      <c r="I44" s="7">
        <f t="shared" si="1"/>
        <v>4750</v>
      </c>
      <c r="J44" s="7">
        <f t="shared" si="1"/>
        <v>0</v>
      </c>
      <c r="K44" s="7">
        <f t="shared" si="1"/>
        <v>206080.55</v>
      </c>
      <c r="L44" s="7">
        <f t="shared" si="1"/>
        <v>75000</v>
      </c>
      <c r="M44" s="7">
        <f t="shared" si="1"/>
        <v>25000</v>
      </c>
      <c r="N44" s="6">
        <f>SUM(N42,N38,N33,N8)</f>
        <v>577590.19999999995</v>
      </c>
    </row>
    <row r="45" spans="1:14" x14ac:dyDescent="0.25">
      <c r="A45" s="5"/>
      <c r="B45" s="28"/>
      <c r="C45" s="28"/>
      <c r="D45" s="28"/>
      <c r="E45" s="28"/>
      <c r="F45" s="28"/>
      <c r="G45" s="27"/>
      <c r="H45" s="27"/>
      <c r="I45" s="27"/>
      <c r="J45" s="28"/>
      <c r="K45" s="28"/>
      <c r="L45" s="28"/>
      <c r="M45" s="28"/>
      <c r="N45" s="28"/>
    </row>
    <row r="46" spans="1:14" x14ac:dyDescent="0.25">
      <c r="A46" s="28"/>
      <c r="B46" s="28"/>
      <c r="C46" s="28"/>
      <c r="D46" s="28"/>
      <c r="E46" s="28"/>
      <c r="F46" s="28"/>
      <c r="G46" s="27"/>
      <c r="H46" s="27"/>
      <c r="I46" s="27"/>
      <c r="J46" s="28"/>
      <c r="K46" s="28"/>
      <c r="L46" s="28"/>
      <c r="M46" s="28"/>
      <c r="N46" s="28"/>
    </row>
    <row r="47" spans="1:14" x14ac:dyDescent="0.25">
      <c r="A47" s="28"/>
      <c r="B47" s="28"/>
      <c r="C47" s="28"/>
      <c r="D47" s="28"/>
      <c r="E47" s="28"/>
      <c r="F47" s="28"/>
      <c r="G47" s="27"/>
      <c r="H47" s="27"/>
      <c r="I47" s="27"/>
      <c r="J47" s="28"/>
      <c r="K47" s="28"/>
      <c r="L47" s="28"/>
      <c r="M47" s="28"/>
      <c r="N47" s="28"/>
    </row>
    <row r="48" spans="1:14" x14ac:dyDescent="0.25">
      <c r="A48" s="28"/>
      <c r="B48" s="28"/>
      <c r="C48" s="28"/>
      <c r="D48" s="28"/>
      <c r="E48" s="28"/>
      <c r="F48" s="28"/>
      <c r="G48" s="27"/>
      <c r="H48" s="27"/>
      <c r="I48" s="27"/>
      <c r="J48" s="28"/>
      <c r="K48" s="28"/>
      <c r="L48" s="28"/>
      <c r="M48" s="28"/>
      <c r="N48" s="28"/>
    </row>
    <row r="49" spans="1:14" x14ac:dyDescent="0.25">
      <c r="A49" s="28"/>
      <c r="B49" s="28"/>
      <c r="C49" s="28"/>
      <c r="D49" s="28"/>
      <c r="E49" s="28"/>
      <c r="F49" s="28"/>
      <c r="G49" s="27"/>
      <c r="H49" s="27"/>
      <c r="I49" s="27"/>
      <c r="J49" s="28"/>
      <c r="K49" s="28"/>
      <c r="L49" s="28"/>
      <c r="M49" s="28"/>
      <c r="N49" s="28"/>
    </row>
    <row r="50" spans="1:14" x14ac:dyDescent="0.25">
      <c r="A50" s="28"/>
      <c r="B50" s="28"/>
      <c r="C50" s="28"/>
      <c r="D50" s="28"/>
      <c r="E50" s="28"/>
      <c r="F50" s="28"/>
      <c r="G50" s="27"/>
      <c r="H50" s="27"/>
      <c r="I50" s="27"/>
      <c r="J50" s="28"/>
      <c r="K50" s="5"/>
      <c r="L50" s="5"/>
      <c r="M50" s="5"/>
      <c r="N50" s="28"/>
    </row>
    <row r="51" spans="1:14" x14ac:dyDescent="0.25">
      <c r="A51" s="28"/>
      <c r="B51" s="28"/>
      <c r="C51" s="28"/>
      <c r="D51" s="28"/>
      <c r="E51" s="28"/>
      <c r="F51" s="28"/>
      <c r="G51" s="27"/>
      <c r="H51" s="27"/>
      <c r="I51" s="27"/>
      <c r="J51" s="28"/>
      <c r="K51" s="28"/>
      <c r="L51" s="28"/>
      <c r="M51" s="28"/>
      <c r="N51" s="28"/>
    </row>
    <row r="52" spans="1:14" x14ac:dyDescent="0.25">
      <c r="A52" s="28"/>
      <c r="B52" s="28"/>
      <c r="C52" s="28"/>
      <c r="D52" s="28"/>
      <c r="E52" s="28"/>
      <c r="F52" s="28"/>
      <c r="G52" s="27"/>
      <c r="H52" s="27"/>
      <c r="I52" s="27"/>
      <c r="J52" s="28"/>
      <c r="K52" s="28"/>
      <c r="L52" s="28"/>
      <c r="M52" s="28"/>
      <c r="N52" s="28"/>
    </row>
    <row r="53" spans="1:14" x14ac:dyDescent="0.25">
      <c r="A53" s="5"/>
      <c r="B53" s="28"/>
      <c r="C53" s="28"/>
      <c r="D53" s="28"/>
      <c r="E53" s="28"/>
      <c r="F53" s="28"/>
      <c r="G53" s="27"/>
      <c r="H53" s="27"/>
      <c r="I53" s="27"/>
      <c r="J53" s="28"/>
      <c r="K53" s="28"/>
      <c r="L53" s="28"/>
      <c r="M53" s="28"/>
      <c r="N53" s="28"/>
    </row>
    <row r="54" spans="1:14" x14ac:dyDescent="0.25">
      <c r="A54" s="5"/>
      <c r="B54" s="28"/>
      <c r="C54" s="28"/>
      <c r="D54" s="28"/>
      <c r="E54" s="28"/>
      <c r="F54" s="28"/>
      <c r="G54" s="27"/>
      <c r="H54" s="27"/>
      <c r="I54" s="27"/>
      <c r="J54" s="28"/>
      <c r="K54" s="28"/>
      <c r="L54" s="28"/>
      <c r="M54" s="28"/>
      <c r="N54" s="28"/>
    </row>
  </sheetData>
  <mergeCells count="24">
    <mergeCell ref="A40:N40"/>
    <mergeCell ref="A35:N35"/>
    <mergeCell ref="E31:F31"/>
    <mergeCell ref="E32:F32"/>
    <mergeCell ref="E30:F30"/>
    <mergeCell ref="E16:F16"/>
    <mergeCell ref="E26:F26"/>
    <mergeCell ref="E20:F20"/>
    <mergeCell ref="E29:F29"/>
    <mergeCell ref="E28:F28"/>
    <mergeCell ref="E17:F17"/>
    <mergeCell ref="E18:F18"/>
    <mergeCell ref="D25:F25"/>
    <mergeCell ref="D27:F27"/>
    <mergeCell ref="D19:F19"/>
    <mergeCell ref="E24:F24"/>
    <mergeCell ref="E23:F23"/>
    <mergeCell ref="E22:F22"/>
    <mergeCell ref="E21:F21"/>
    <mergeCell ref="A1:N1"/>
    <mergeCell ref="A3:N3"/>
    <mergeCell ref="A10:N10"/>
    <mergeCell ref="D15:F15"/>
    <mergeCell ref="A2:F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Kristen</dc:creator>
  <cp:lastModifiedBy>Kristen</cp:lastModifiedBy>
  <dcterms:created xsi:type="dcterms:W3CDTF">2015-09-17T18:53:31Z</dcterms:created>
  <dcterms:modified xsi:type="dcterms:W3CDTF">2015-09-17T19:27:43Z</dcterms:modified>
</cp:coreProperties>
</file>